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6\"/>
    </mc:Choice>
  </mc:AlternateContent>
  <xr:revisionPtr revIDLastSave="0" documentId="13_ncr:1_{F72C071F-F0CF-427D-AD12-B2D236D07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5" i="1" l="1"/>
  <c r="D94" i="1"/>
  <c r="D92" i="1" l="1"/>
  <c r="D90" i="1"/>
  <c r="D88" i="1"/>
  <c r="D86" i="1"/>
  <c r="D84" i="1"/>
  <c r="D82" i="1"/>
  <c r="D80" i="1" l="1"/>
  <c r="D75" i="1" l="1"/>
  <c r="D77" i="1" l="1"/>
  <c r="D76" i="1" l="1"/>
  <c r="D78" i="1"/>
  <c r="D74" i="1" l="1"/>
  <c r="D72" i="1"/>
  <c r="D70" i="1" l="1"/>
  <c r="D68" i="1"/>
  <c r="D65" i="1"/>
  <c r="D63" i="1"/>
  <c r="D61" i="1"/>
  <c r="D59" i="1"/>
  <c r="D57" i="1"/>
  <c r="D55" i="1"/>
  <c r="D53" i="1"/>
  <c r="D51" i="1"/>
  <c r="D49" i="1"/>
  <c r="D46" i="1"/>
  <c r="D44" i="1"/>
  <c r="D42" i="1"/>
  <c r="D40" i="1"/>
  <c r="D38" i="1"/>
  <c r="D36" i="1"/>
  <c r="D34" i="1"/>
  <c r="D31" i="1"/>
  <c r="D29" i="1"/>
  <c r="D27" i="1"/>
  <c r="D25" i="1"/>
  <c r="D23" i="1"/>
  <c r="D21" i="1"/>
  <c r="D19" i="1"/>
  <c r="D15" i="1"/>
  <c r="D13" i="1"/>
  <c r="D11" i="1"/>
  <c r="D9" i="1"/>
</calcChain>
</file>

<file path=xl/sharedStrings.xml><?xml version="1.0" encoding="utf-8"?>
<sst xmlns="http://schemas.openxmlformats.org/spreadsheetml/2006/main" count="255" uniqueCount="118">
  <si>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</si>
  <si>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</si>
  <si>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</si>
  <si>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</si>
  <si>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</si>
  <si>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</si>
  <si>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</si>
  <si>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</si>
  <si>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HERC TOURS d.o.o.</t>
  </si>
  <si>
    <t>97552910640</t>
  </si>
  <si>
    <t>USLUGE TELEFONA, POŠTE I PRIJEVOZA</t>
  </si>
  <si>
    <t>CENTAR ZA ODGOJ I OBRAZOVANJE GOLJAK</t>
  </si>
  <si>
    <t>OSTALE USLUGE</t>
  </si>
  <si>
    <t>Ukupno:</t>
  </si>
  <si>
    <t>ASTEKS d.o.o.</t>
  </si>
  <si>
    <t>94474069945</t>
  </si>
  <si>
    <t>SITNI INVENTAR I AUTO GUME</t>
  </si>
  <si>
    <t>SPECIJALNA BOLNICA ZA ZAŠTITU DJECE S NEURORAZVOJNIM I MOTORIČKIM SMETNJAMA</t>
  </si>
  <si>
    <t>92559974262</t>
  </si>
  <si>
    <t>ZAGREB</t>
  </si>
  <si>
    <t>HP-Hrvatska pošta d.d.</t>
  </si>
  <si>
    <t>87311810356</t>
  </si>
  <si>
    <t>FINANCIJSKA AGENCIJA-VRTNI PUT</t>
  </si>
  <si>
    <t>85821130368</t>
  </si>
  <si>
    <t>UREDSKI MATERIJAL I OSTALI MATERIJALNI RASHODI</t>
  </si>
  <si>
    <t>RAČUNALNE USLUGE</t>
  </si>
  <si>
    <t>BANKARSKE USLUGE I USLUGE PLATNOG PROMETA</t>
  </si>
  <si>
    <t>ZAGREBAČKI HOLDING D.O.O.-ČISTOĆA</t>
  </si>
  <si>
    <t>85584865987</t>
  </si>
  <si>
    <t>KOMUNALNE USLUGE</t>
  </si>
  <si>
    <t>MET Croatia Energy Trade d.o.o.</t>
  </si>
  <si>
    <t>85106651596</t>
  </si>
  <si>
    <t>ENERGIJA</t>
  </si>
  <si>
    <t>VODOOPSKRBA I ODVODNJA d.o.o.</t>
  </si>
  <si>
    <t>83416546499</t>
  </si>
  <si>
    <t>HRVATSKI TELEKOM. d.d.</t>
  </si>
  <si>
    <t>81793146560</t>
  </si>
  <si>
    <t>EURO-PETROL D.O.O.</t>
  </si>
  <si>
    <t>75550985023</t>
  </si>
  <si>
    <t>RIJEKA</t>
  </si>
  <si>
    <t>TOKIĆ d.o.o.</t>
  </si>
  <si>
    <t>74867487620</t>
  </si>
  <si>
    <t>PEVEX D.D.</t>
  </si>
  <si>
    <t>73660371074</t>
  </si>
  <si>
    <t>MATERIJAL I DIJELOVI ZA TEKUĆE I INVESTICIJSKO ODRŽAVANJE</t>
  </si>
  <si>
    <t>UREDSKA OPREMA I NAMJEŠTAJ</t>
  </si>
  <si>
    <t>OPTIMUS LAB D.O.O.</t>
  </si>
  <si>
    <t>71981294715</t>
  </si>
  <si>
    <t>ČAKOVEC</t>
  </si>
  <si>
    <t>TELEMACH HRVATSKA d.o.o.</t>
  </si>
  <si>
    <t>70133616033</t>
  </si>
  <si>
    <t>AUTOSMAJO d.o.o.</t>
  </si>
  <si>
    <t>69012919771</t>
  </si>
  <si>
    <t>USLUGE TEKUĆEG I INVESTICIJSKOG ODRŽAVANJA</t>
  </si>
  <si>
    <t>Otaner 25 d.o.o.</t>
  </si>
  <si>
    <t>66422869596</t>
  </si>
  <si>
    <t>ODVJETNIK DRAŽEN LONČAR</t>
  </si>
  <si>
    <t>64898971942</t>
  </si>
  <si>
    <t>INTELEKTUALNE I OSOBNE USLUGE</t>
  </si>
  <si>
    <t>NARODNE NOVINE d.d.</t>
  </si>
  <si>
    <t>64546066176</t>
  </si>
  <si>
    <t>HEP OPSKRBA d.o.o.</t>
  </si>
  <si>
    <t>63073332379</t>
  </si>
  <si>
    <t>ZATEZNE KAMATE</t>
  </si>
  <si>
    <t>GRAD ZAGREB-GRADSKI URED ZA OBNOVU, IZGRADNJU, PROSTORNO UREĐENJE, GRADITELJSTVO I KOMUNALNE POSLOVE</t>
  </si>
  <si>
    <t>61817894937</t>
  </si>
  <si>
    <t>EURO ROSA IP d.o.o.</t>
  </si>
  <si>
    <t>58421021869</t>
  </si>
  <si>
    <t>Gastro Dizajn d.o.o.</t>
  </si>
  <si>
    <t>31903814507</t>
  </si>
  <si>
    <t>KONICA MINOLTA HRVATSKA</t>
  </si>
  <si>
    <t>31697259786</t>
  </si>
  <si>
    <t>A1 Hrvatska d.o.o.</t>
  </si>
  <si>
    <t>29524210204</t>
  </si>
  <si>
    <t>ERSTE&amp;STEIERMÄRKISCHE BANK d.d.</t>
  </si>
  <si>
    <t>23057039320</t>
  </si>
  <si>
    <t>Poliklinika Dr. Zora Profozić</t>
  </si>
  <si>
    <t>20560336710</t>
  </si>
  <si>
    <t>ZDRAVSTVENE I VETERINARSKE USLUGE</t>
  </si>
  <si>
    <t>ZAHVALE I SJEĆANJA D.O.O.</t>
  </si>
  <si>
    <t>18180861064</t>
  </si>
  <si>
    <t>HEP-TOPLINARSTVO d.o.o.</t>
  </si>
  <si>
    <t>15907062900</t>
  </si>
  <si>
    <t>AKD-ZAŠTITA D.O.O.</t>
  </si>
  <si>
    <t>09253797076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</si>
  <si>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</si>
  <si>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</si>
  <si>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</si>
  <si>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01.04.2026. do 30.04.2026.</t>
  </si>
  <si>
    <t>SESVETE-ZAGREB</t>
  </si>
  <si>
    <t>VELIKA GORICA</t>
  </si>
  <si>
    <t>LUČKO-ZAGREB</t>
  </si>
  <si>
    <t>ZAPREŠIĆ</t>
  </si>
  <si>
    <t>JASTREBARSKO</t>
  </si>
  <si>
    <t>SVETI IVAN ZELINA</t>
  </si>
  <si>
    <t>Napomena</t>
  </si>
  <si>
    <t>CVJEĆARNICA GABOR</t>
  </si>
  <si>
    <t>11431672987</t>
  </si>
  <si>
    <t>OSTALI NESPOMENUTI RASHODI POSLOVANJA</t>
  </si>
  <si>
    <t>MAKITA d.o.o., Podružnica Zagreb</t>
  </si>
  <si>
    <t>10738793950</t>
  </si>
  <si>
    <t>Marijo Budja</t>
  </si>
  <si>
    <t>GDPR</t>
  </si>
  <si>
    <t>Mirta Bartolović</t>
  </si>
  <si>
    <t>Isplata za 12/2025., 1/2026., 2/2026., 3/2026. - Naknada za rad Attend tehničara (ugovor o djelu). Podatak o iznosu isplate sadržava osim, neto iznosa, i isplaćeni porez na dohodak i doprinose za mirovinsko i obvezno zdravstveno osiguranje.</t>
  </si>
  <si>
    <t>Isplata za 1, 2 i 3/2026. - Naknada za rad stručnjaka za tehn.podršku (ugovor o djelu). Podatak o iznosu isplate sadržava osim, neto iznosa, i isplaćeni porez na dohodak i doprinose za mirovinsko i obvezno zdravstveno osiguranje.</t>
  </si>
  <si>
    <t>Isplata za 3/2026.- isplata troškova prijevoza učenika s teškoćama u razvoju za individualni prijevoz roditelja/skrbnika</t>
  </si>
  <si>
    <t>NAKNADE ZA RAD PREDSTAVNIČKIH I IZVRŠNIH TIJELA,POVJERENSTAVA I SLIČNO</t>
  </si>
  <si>
    <t>Isplata za 11,12/2025. i 2/2026. - Naknada članovima Školskog odbora. Podatak o iznosu isplate sadržava osim, neto iznosa, i isplaćeni porez na dohodak i doprinose za mirovinsko i obvezno zdravstveno osiguranje.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</si>
  <si>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</si>
  <si>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</si>
  <si>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</si>
  <si>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</si>
  <si>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</si>
  <si>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</si>
  <si>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3/2026. - Isplata s računa Ministarstva znanosti, obrazovanja i mladih</t>
  </si>
  <si>
    <t>OSTALI RASHODI ZA ZAPOSLENE</t>
  </si>
  <si>
    <t>Materijalna prava zaposlenika za 3/2026.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</si>
</sst>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0" fontId="0" fillId="0" borderId="14" xfId="0" applyFont="1" applyBorder="1" applyAlignment="1">
      <alignment horizontal="left" vertical="top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Font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1" fillId="0" borderId="16" xfId="0" applyFont="1" applyBorder="1" applyAlignment="1">
      <alignment horizontal="left" vertical="top"/>
    </xf>
    <xf numFmtId="165" fontId="0" fillId="0" borderId="0" xfId="0" applyNumberFormat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 vertical="top"/>
    </xf>
    <xf numFmtId="0" fontId="0" fillId="0" borderId="14" xfId="0" applyBorder="1" applyAlignment="1">
      <alignment horizontal="left" vertical="center"/>
    </xf>
    <xf numFmtId="0" fontId="0" fillId="0" borderId="17" xfId="0" applyBorder="1"/>
    <xf numFmtId="0" fontId="0" fillId="0" borderId="15" xfId="0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11" xfId="0" applyBorder="1" applyAlignment="1"/>
    <xf numFmtId="0" fontId="0" fillId="0" borderId="13" xfId="0" applyBorder="1" applyAlignment="1"/>
    <xf numFmtId="0" fontId="0" fillId="0" borderId="12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3"/>
  <sheetViews>
    <sheetView tabSelected="1" zoomScale="90" zoomScaleNormal="90" workbookViewId="0">
      <selection activeCell="D95" sqref="D9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" customWidth="1"/>
  </cols>
  <sheetData>
    <row r="1" spans="1:8" ht="114" customHeight="1" x14ac:dyDescent="0.25">
      <c r="A1" s="19" t="s">
        <v>86</v>
      </c>
      <c r="F1" s="20" t="s">
        <v>87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88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6" t="s">
        <v>95</v>
      </c>
    </row>
    <row r="7" spans="1:8" ht="15.75" thickTop="1" x14ac:dyDescent="0.25">
      <c r="A7" s="9" t="s">
        <v>8</v>
      </c>
      <c r="B7" s="14" t="s">
        <v>9</v>
      </c>
      <c r="C7" s="10" t="s">
        <v>89</v>
      </c>
      <c r="D7" s="18">
        <v>15112.5</v>
      </c>
      <c r="E7" s="10">
        <v>3231</v>
      </c>
      <c r="F7" s="9" t="s">
        <v>10</v>
      </c>
      <c r="G7" s="21" t="s">
        <v>11</v>
      </c>
      <c r="H7" s="57"/>
    </row>
    <row r="8" spans="1:8" x14ac:dyDescent="0.25">
      <c r="A8" s="9"/>
      <c r="B8" s="14"/>
      <c r="C8" s="10"/>
      <c r="D8" s="18">
        <v>54600</v>
      </c>
      <c r="E8" s="10">
        <v>3239</v>
      </c>
      <c r="F8" s="9" t="s">
        <v>12</v>
      </c>
      <c r="G8" s="22" t="s">
        <v>11</v>
      </c>
      <c r="H8" s="59"/>
    </row>
    <row r="9" spans="1:8" ht="27" customHeight="1" thickBot="1" x14ac:dyDescent="0.3">
      <c r="A9" s="23" t="s">
        <v>13</v>
      </c>
      <c r="B9" s="24"/>
      <c r="C9" s="25"/>
      <c r="D9" s="26">
        <f>SUM(D7:D8)</f>
        <v>69712.5</v>
      </c>
      <c r="E9" s="25"/>
      <c r="F9" s="27"/>
      <c r="G9" s="28"/>
      <c r="H9" s="58"/>
    </row>
    <row r="10" spans="1:8" x14ac:dyDescent="0.25">
      <c r="A10" s="9" t="s">
        <v>14</v>
      </c>
      <c r="B10" s="14" t="s">
        <v>15</v>
      </c>
      <c r="C10" s="10" t="s">
        <v>19</v>
      </c>
      <c r="D10" s="18">
        <v>67.5</v>
      </c>
      <c r="E10" s="10">
        <v>3225</v>
      </c>
      <c r="F10" s="9" t="s">
        <v>16</v>
      </c>
      <c r="G10" s="29" t="s">
        <v>11</v>
      </c>
      <c r="H10" s="57"/>
    </row>
    <row r="11" spans="1:8" ht="27" customHeight="1" thickBot="1" x14ac:dyDescent="0.3">
      <c r="A11" s="23" t="s">
        <v>13</v>
      </c>
      <c r="B11" s="24"/>
      <c r="C11" s="25"/>
      <c r="D11" s="26">
        <f>SUM(D10:D10)</f>
        <v>67.5</v>
      </c>
      <c r="E11" s="25"/>
      <c r="F11" s="27"/>
      <c r="G11" s="28"/>
      <c r="H11" s="58"/>
    </row>
    <row r="12" spans="1:8" x14ac:dyDescent="0.25">
      <c r="A12" s="9" t="s">
        <v>17</v>
      </c>
      <c r="B12" s="14" t="s">
        <v>18</v>
      </c>
      <c r="C12" s="10" t="s">
        <v>19</v>
      </c>
      <c r="D12" s="18">
        <v>2219.77</v>
      </c>
      <c r="E12" s="10">
        <v>3239</v>
      </c>
      <c r="F12" s="9" t="s">
        <v>12</v>
      </c>
      <c r="G12" s="29" t="s">
        <v>11</v>
      </c>
      <c r="H12" s="57"/>
    </row>
    <row r="13" spans="1:8" ht="27" customHeight="1" thickBot="1" x14ac:dyDescent="0.3">
      <c r="A13" s="23" t="s">
        <v>13</v>
      </c>
      <c r="B13" s="24"/>
      <c r="C13" s="25"/>
      <c r="D13" s="26">
        <f>SUM(D12:D12)</f>
        <v>2219.77</v>
      </c>
      <c r="E13" s="25"/>
      <c r="F13" s="27"/>
      <c r="G13" s="28"/>
      <c r="H13" s="58"/>
    </row>
    <row r="14" spans="1:8" x14ac:dyDescent="0.25">
      <c r="A14" s="9" t="s">
        <v>20</v>
      </c>
      <c r="B14" s="14" t="s">
        <v>21</v>
      </c>
      <c r="C14" s="10" t="s">
        <v>90</v>
      </c>
      <c r="D14" s="18">
        <v>2.06</v>
      </c>
      <c r="E14" s="10">
        <v>3231</v>
      </c>
      <c r="F14" s="9" t="s">
        <v>10</v>
      </c>
      <c r="G14" s="29" t="s">
        <v>11</v>
      </c>
      <c r="H14" s="57"/>
    </row>
    <row r="15" spans="1:8" ht="27" customHeight="1" thickBot="1" x14ac:dyDescent="0.3">
      <c r="A15" s="23" t="s">
        <v>13</v>
      </c>
      <c r="B15" s="24"/>
      <c r="C15" s="25"/>
      <c r="D15" s="26">
        <f>SUM(D14:D14)</f>
        <v>2.06</v>
      </c>
      <c r="E15" s="25"/>
      <c r="F15" s="27"/>
      <c r="G15" s="28"/>
      <c r="H15" s="58"/>
    </row>
    <row r="16" spans="1:8" x14ac:dyDescent="0.25">
      <c r="A16" s="9" t="s">
        <v>22</v>
      </c>
      <c r="B16" s="14" t="s">
        <v>23</v>
      </c>
      <c r="C16" s="10" t="s">
        <v>19</v>
      </c>
      <c r="D16" s="18">
        <v>9.9499999999999993</v>
      </c>
      <c r="E16" s="10">
        <v>3221</v>
      </c>
      <c r="F16" s="9" t="s">
        <v>24</v>
      </c>
      <c r="G16" s="29" t="s">
        <v>11</v>
      </c>
      <c r="H16" s="57"/>
    </row>
    <row r="17" spans="1:8" x14ac:dyDescent="0.25">
      <c r="A17" s="9"/>
      <c r="B17" s="14"/>
      <c r="C17" s="10"/>
      <c r="D17" s="18">
        <v>3.32</v>
      </c>
      <c r="E17" s="10">
        <v>3238</v>
      </c>
      <c r="F17" s="9" t="s">
        <v>25</v>
      </c>
      <c r="G17" s="22" t="s">
        <v>11</v>
      </c>
      <c r="H17" s="59"/>
    </row>
    <row r="18" spans="1:8" x14ac:dyDescent="0.25">
      <c r="A18" s="9"/>
      <c r="B18" s="14"/>
      <c r="C18" s="10"/>
      <c r="D18" s="18">
        <v>0.46</v>
      </c>
      <c r="E18" s="10">
        <v>3431</v>
      </c>
      <c r="F18" s="9" t="s">
        <v>26</v>
      </c>
      <c r="G18" s="22" t="s">
        <v>11</v>
      </c>
      <c r="H18" s="59"/>
    </row>
    <row r="19" spans="1:8" ht="27" customHeight="1" thickBot="1" x14ac:dyDescent="0.3">
      <c r="A19" s="23" t="s">
        <v>13</v>
      </c>
      <c r="B19" s="24"/>
      <c r="C19" s="25"/>
      <c r="D19" s="26">
        <f>SUM(D16:D18)</f>
        <v>13.73</v>
      </c>
      <c r="E19" s="25"/>
      <c r="F19" s="27"/>
      <c r="G19" s="28"/>
      <c r="H19" s="58"/>
    </row>
    <row r="20" spans="1:8" x14ac:dyDescent="0.25">
      <c r="A20" s="9" t="s">
        <v>27</v>
      </c>
      <c r="B20" s="14" t="s">
        <v>28</v>
      </c>
      <c r="C20" s="10" t="s">
        <v>19</v>
      </c>
      <c r="D20" s="18">
        <v>245.53</v>
      </c>
      <c r="E20" s="10">
        <v>3234</v>
      </c>
      <c r="F20" s="9" t="s">
        <v>29</v>
      </c>
      <c r="G20" s="29" t="s">
        <v>11</v>
      </c>
      <c r="H20" s="57"/>
    </row>
    <row r="21" spans="1:8" ht="27" customHeight="1" thickBot="1" x14ac:dyDescent="0.3">
      <c r="A21" s="23" t="s">
        <v>13</v>
      </c>
      <c r="B21" s="24"/>
      <c r="C21" s="25"/>
      <c r="D21" s="26">
        <f>SUM(D20:D20)</f>
        <v>245.53</v>
      </c>
      <c r="E21" s="25"/>
      <c r="F21" s="27"/>
      <c r="G21" s="28"/>
      <c r="H21" s="58"/>
    </row>
    <row r="22" spans="1:8" x14ac:dyDescent="0.25">
      <c r="A22" s="9" t="s">
        <v>30</v>
      </c>
      <c r="B22" s="14" t="s">
        <v>31</v>
      </c>
      <c r="C22" s="10" t="s">
        <v>19</v>
      </c>
      <c r="D22" s="18">
        <v>1780.56</v>
      </c>
      <c r="E22" s="10">
        <v>3223</v>
      </c>
      <c r="F22" s="9" t="s">
        <v>32</v>
      </c>
      <c r="G22" s="29" t="s">
        <v>11</v>
      </c>
      <c r="H22" s="57"/>
    </row>
    <row r="23" spans="1:8" ht="27" customHeight="1" thickBot="1" x14ac:dyDescent="0.3">
      <c r="A23" s="23" t="s">
        <v>13</v>
      </c>
      <c r="B23" s="24"/>
      <c r="C23" s="25"/>
      <c r="D23" s="26">
        <f>SUM(D22:D22)</f>
        <v>1780.56</v>
      </c>
      <c r="E23" s="25"/>
      <c r="F23" s="27"/>
      <c r="G23" s="28"/>
      <c r="H23" s="58"/>
    </row>
    <row r="24" spans="1:8" x14ac:dyDescent="0.25">
      <c r="A24" s="9" t="s">
        <v>33</v>
      </c>
      <c r="B24" s="14" t="s">
        <v>34</v>
      </c>
      <c r="C24" s="10" t="s">
        <v>19</v>
      </c>
      <c r="D24" s="18">
        <v>76.09</v>
      </c>
      <c r="E24" s="10">
        <v>3234</v>
      </c>
      <c r="F24" s="9" t="s">
        <v>29</v>
      </c>
      <c r="G24" s="29" t="s">
        <v>11</v>
      </c>
      <c r="H24" s="57"/>
    </row>
    <row r="25" spans="1:8" ht="27" customHeight="1" thickBot="1" x14ac:dyDescent="0.3">
      <c r="A25" s="23" t="s">
        <v>13</v>
      </c>
      <c r="B25" s="24"/>
      <c r="C25" s="25"/>
      <c r="D25" s="26">
        <f>SUM(D24:D24)</f>
        <v>76.09</v>
      </c>
      <c r="E25" s="25"/>
      <c r="F25" s="27"/>
      <c r="G25" s="28"/>
      <c r="H25" s="58"/>
    </row>
    <row r="26" spans="1:8" x14ac:dyDescent="0.25">
      <c r="A26" s="9" t="s">
        <v>35</v>
      </c>
      <c r="B26" s="14" t="s">
        <v>36</v>
      </c>
      <c r="C26" s="10" t="s">
        <v>19</v>
      </c>
      <c r="D26" s="18">
        <v>170.89</v>
      </c>
      <c r="E26" s="10">
        <v>3231</v>
      </c>
      <c r="F26" s="9" t="s">
        <v>10</v>
      </c>
      <c r="G26" s="29" t="s">
        <v>11</v>
      </c>
      <c r="H26" s="57"/>
    </row>
    <row r="27" spans="1:8" ht="27" customHeight="1" thickBot="1" x14ac:dyDescent="0.3">
      <c r="A27" s="23" t="s">
        <v>13</v>
      </c>
      <c r="B27" s="24"/>
      <c r="C27" s="25"/>
      <c r="D27" s="26">
        <f>SUM(D26:D26)</f>
        <v>170.89</v>
      </c>
      <c r="E27" s="25"/>
      <c r="F27" s="27"/>
      <c r="G27" s="28"/>
      <c r="H27" s="58"/>
    </row>
    <row r="28" spans="1:8" x14ac:dyDescent="0.25">
      <c r="A28" s="9" t="s">
        <v>37</v>
      </c>
      <c r="B28" s="14" t="s">
        <v>38</v>
      </c>
      <c r="C28" s="10" t="s">
        <v>39</v>
      </c>
      <c r="D28" s="18">
        <v>3640.54</v>
      </c>
      <c r="E28" s="10">
        <v>3223</v>
      </c>
      <c r="F28" s="9" t="s">
        <v>32</v>
      </c>
      <c r="G28" s="29" t="s">
        <v>11</v>
      </c>
      <c r="H28" s="57"/>
    </row>
    <row r="29" spans="1:8" ht="27" customHeight="1" thickBot="1" x14ac:dyDescent="0.3">
      <c r="A29" s="23" t="s">
        <v>13</v>
      </c>
      <c r="B29" s="24"/>
      <c r="C29" s="25"/>
      <c r="D29" s="26">
        <f>SUM(D28:D28)</f>
        <v>3640.54</v>
      </c>
      <c r="E29" s="25"/>
      <c r="F29" s="27"/>
      <c r="G29" s="28"/>
      <c r="H29" s="58"/>
    </row>
    <row r="30" spans="1:8" x14ac:dyDescent="0.25">
      <c r="A30" s="9" t="s">
        <v>40</v>
      </c>
      <c r="B30" s="14" t="s">
        <v>41</v>
      </c>
      <c r="C30" s="10" t="s">
        <v>89</v>
      </c>
      <c r="D30" s="18">
        <v>1235.1600000000001</v>
      </c>
      <c r="E30" s="10">
        <v>3225</v>
      </c>
      <c r="F30" s="9" t="s">
        <v>16</v>
      </c>
      <c r="G30" s="29" t="s">
        <v>11</v>
      </c>
      <c r="H30" s="57"/>
    </row>
    <row r="31" spans="1:8" ht="27" customHeight="1" thickBot="1" x14ac:dyDescent="0.3">
      <c r="A31" s="23" t="s">
        <v>13</v>
      </c>
      <c r="B31" s="24"/>
      <c r="C31" s="25"/>
      <c r="D31" s="26">
        <f>SUM(D30:D30)</f>
        <v>1235.1600000000001</v>
      </c>
      <c r="E31" s="25"/>
      <c r="F31" s="27"/>
      <c r="G31" s="28"/>
      <c r="H31" s="58"/>
    </row>
    <row r="32" spans="1:8" x14ac:dyDescent="0.25">
      <c r="A32" s="9" t="s">
        <v>42</v>
      </c>
      <c r="B32" s="14" t="s">
        <v>43</v>
      </c>
      <c r="C32" s="10" t="s">
        <v>89</v>
      </c>
      <c r="D32" s="18">
        <v>13.66</v>
      </c>
      <c r="E32" s="10">
        <v>3224</v>
      </c>
      <c r="F32" s="9" t="s">
        <v>44</v>
      </c>
      <c r="G32" s="29" t="s">
        <v>11</v>
      </c>
      <c r="H32" s="57"/>
    </row>
    <row r="33" spans="1:8" x14ac:dyDescent="0.25">
      <c r="A33" s="9"/>
      <c r="B33" s="14"/>
      <c r="C33" s="10"/>
      <c r="D33" s="18">
        <v>39.590000000000003</v>
      </c>
      <c r="E33" s="10">
        <v>4221</v>
      </c>
      <c r="F33" s="9" t="s">
        <v>45</v>
      </c>
      <c r="G33" s="22" t="s">
        <v>11</v>
      </c>
      <c r="H33" s="59"/>
    </row>
    <row r="34" spans="1:8" ht="27" customHeight="1" thickBot="1" x14ac:dyDescent="0.3">
      <c r="A34" s="23" t="s">
        <v>13</v>
      </c>
      <c r="B34" s="24"/>
      <c r="C34" s="25"/>
      <c r="D34" s="26">
        <f>SUM(D32:D33)</f>
        <v>53.25</v>
      </c>
      <c r="E34" s="25"/>
      <c r="F34" s="27"/>
      <c r="G34" s="28"/>
      <c r="H34" s="58"/>
    </row>
    <row r="35" spans="1:8" x14ac:dyDescent="0.25">
      <c r="A35" s="9" t="s">
        <v>46</v>
      </c>
      <c r="B35" s="14" t="s">
        <v>47</v>
      </c>
      <c r="C35" s="10" t="s">
        <v>48</v>
      </c>
      <c r="D35" s="18">
        <v>166.25</v>
      </c>
      <c r="E35" s="10">
        <v>3238</v>
      </c>
      <c r="F35" s="9" t="s">
        <v>25</v>
      </c>
      <c r="G35" s="29" t="s">
        <v>11</v>
      </c>
      <c r="H35" s="57"/>
    </row>
    <row r="36" spans="1:8" ht="27" customHeight="1" thickBot="1" x14ac:dyDescent="0.3">
      <c r="A36" s="23" t="s">
        <v>13</v>
      </c>
      <c r="B36" s="24"/>
      <c r="C36" s="25"/>
      <c r="D36" s="26">
        <f>SUM(D35:D35)</f>
        <v>166.25</v>
      </c>
      <c r="E36" s="25"/>
      <c r="F36" s="27"/>
      <c r="G36" s="28"/>
      <c r="H36" s="58"/>
    </row>
    <row r="37" spans="1:8" x14ac:dyDescent="0.25">
      <c r="A37" s="9" t="s">
        <v>49</v>
      </c>
      <c r="B37" s="14" t="s">
        <v>50</v>
      </c>
      <c r="C37" s="10" t="s">
        <v>19</v>
      </c>
      <c r="D37" s="18">
        <v>102.25</v>
      </c>
      <c r="E37" s="10">
        <v>3231</v>
      </c>
      <c r="F37" s="9" t="s">
        <v>10</v>
      </c>
      <c r="G37" s="29" t="s">
        <v>11</v>
      </c>
      <c r="H37" s="57"/>
    </row>
    <row r="38" spans="1:8" ht="27" customHeight="1" thickBot="1" x14ac:dyDescent="0.3">
      <c r="A38" s="23" t="s">
        <v>13</v>
      </c>
      <c r="B38" s="24"/>
      <c r="C38" s="25"/>
      <c r="D38" s="26">
        <f>SUM(D37:D37)</f>
        <v>102.25</v>
      </c>
      <c r="E38" s="25"/>
      <c r="F38" s="27"/>
      <c r="G38" s="28"/>
      <c r="H38" s="58"/>
    </row>
    <row r="39" spans="1:8" x14ac:dyDescent="0.25">
      <c r="A39" s="9" t="s">
        <v>51</v>
      </c>
      <c r="B39" s="14" t="s">
        <v>52</v>
      </c>
      <c r="C39" s="10" t="s">
        <v>91</v>
      </c>
      <c r="D39" s="18">
        <v>1258.2</v>
      </c>
      <c r="E39" s="10">
        <v>3232</v>
      </c>
      <c r="F39" s="9" t="s">
        <v>53</v>
      </c>
      <c r="G39" s="29" t="s">
        <v>11</v>
      </c>
      <c r="H39" s="57"/>
    </row>
    <row r="40" spans="1:8" ht="27" customHeight="1" thickBot="1" x14ac:dyDescent="0.3">
      <c r="A40" s="23" t="s">
        <v>13</v>
      </c>
      <c r="B40" s="24"/>
      <c r="C40" s="25"/>
      <c r="D40" s="26">
        <f>SUM(D39:D39)</f>
        <v>1258.2</v>
      </c>
      <c r="E40" s="25"/>
      <c r="F40" s="27"/>
      <c r="G40" s="28"/>
      <c r="H40" s="58"/>
    </row>
    <row r="41" spans="1:8" x14ac:dyDescent="0.25">
      <c r="A41" s="9" t="s">
        <v>54</v>
      </c>
      <c r="B41" s="14" t="s">
        <v>55</v>
      </c>
      <c r="C41" s="10" t="s">
        <v>92</v>
      </c>
      <c r="D41" s="18">
        <v>437.3</v>
      </c>
      <c r="E41" s="10">
        <v>3221</v>
      </c>
      <c r="F41" s="9" t="s">
        <v>24</v>
      </c>
      <c r="G41" s="29" t="s">
        <v>11</v>
      </c>
      <c r="H41" s="57"/>
    </row>
    <row r="42" spans="1:8" ht="27" customHeight="1" thickBot="1" x14ac:dyDescent="0.3">
      <c r="A42" s="23" t="s">
        <v>13</v>
      </c>
      <c r="B42" s="24"/>
      <c r="C42" s="25"/>
      <c r="D42" s="26">
        <f>SUM(D41:D41)</f>
        <v>437.3</v>
      </c>
      <c r="E42" s="25"/>
      <c r="F42" s="27"/>
      <c r="G42" s="28"/>
      <c r="H42" s="58"/>
    </row>
    <row r="43" spans="1:8" x14ac:dyDescent="0.25">
      <c r="A43" s="9" t="s">
        <v>56</v>
      </c>
      <c r="B43" s="14" t="s">
        <v>57</v>
      </c>
      <c r="C43" s="10" t="s">
        <v>19</v>
      </c>
      <c r="D43" s="18">
        <v>125</v>
      </c>
      <c r="E43" s="10">
        <v>3237</v>
      </c>
      <c r="F43" s="9" t="s">
        <v>58</v>
      </c>
      <c r="G43" s="29" t="s">
        <v>11</v>
      </c>
      <c r="H43" s="57"/>
    </row>
    <row r="44" spans="1:8" ht="27" customHeight="1" thickBot="1" x14ac:dyDescent="0.3">
      <c r="A44" s="23" t="s">
        <v>13</v>
      </c>
      <c r="B44" s="24"/>
      <c r="C44" s="25"/>
      <c r="D44" s="26">
        <f>SUM(D43:D43)</f>
        <v>125</v>
      </c>
      <c r="E44" s="25"/>
      <c r="F44" s="27"/>
      <c r="G44" s="28"/>
      <c r="H44" s="58"/>
    </row>
    <row r="45" spans="1:8" x14ac:dyDescent="0.25">
      <c r="A45" s="9" t="s">
        <v>59</v>
      </c>
      <c r="B45" s="14" t="s">
        <v>60</v>
      </c>
      <c r="C45" s="10" t="s">
        <v>19</v>
      </c>
      <c r="D45" s="18">
        <v>16.260000000000002</v>
      </c>
      <c r="E45" s="10">
        <v>3221</v>
      </c>
      <c r="F45" s="9" t="s">
        <v>24</v>
      </c>
      <c r="G45" s="29" t="s">
        <v>11</v>
      </c>
      <c r="H45" s="57"/>
    </row>
    <row r="46" spans="1:8" ht="27" customHeight="1" thickBot="1" x14ac:dyDescent="0.3">
      <c r="A46" s="23" t="s">
        <v>13</v>
      </c>
      <c r="B46" s="24"/>
      <c r="C46" s="25"/>
      <c r="D46" s="26">
        <f>SUM(D45:D45)</f>
        <v>16.260000000000002</v>
      </c>
      <c r="E46" s="25"/>
      <c r="F46" s="27"/>
      <c r="G46" s="28"/>
      <c r="H46" s="58"/>
    </row>
    <row r="47" spans="1:8" x14ac:dyDescent="0.25">
      <c r="A47" s="9" t="s">
        <v>61</v>
      </c>
      <c r="B47" s="14" t="s">
        <v>62</v>
      </c>
      <c r="C47" s="10" t="s">
        <v>19</v>
      </c>
      <c r="D47" s="18">
        <v>1962.51</v>
      </c>
      <c r="E47" s="10">
        <v>3223</v>
      </c>
      <c r="F47" s="9" t="s">
        <v>32</v>
      </c>
      <c r="G47" s="29" t="s">
        <v>11</v>
      </c>
      <c r="H47" s="57"/>
    </row>
    <row r="48" spans="1:8" x14ac:dyDescent="0.25">
      <c r="A48" s="9"/>
      <c r="B48" s="14"/>
      <c r="C48" s="10"/>
      <c r="D48" s="18">
        <v>0.32</v>
      </c>
      <c r="E48" s="10">
        <v>3433</v>
      </c>
      <c r="F48" s="9" t="s">
        <v>63</v>
      </c>
      <c r="G48" s="22" t="s">
        <v>11</v>
      </c>
      <c r="H48" s="59"/>
    </row>
    <row r="49" spans="1:8" ht="27" customHeight="1" thickBot="1" x14ac:dyDescent="0.3">
      <c r="A49" s="23" t="s">
        <v>13</v>
      </c>
      <c r="B49" s="24"/>
      <c r="C49" s="25"/>
      <c r="D49" s="26">
        <f>SUM(D47:D48)</f>
        <v>1962.83</v>
      </c>
      <c r="E49" s="25"/>
      <c r="F49" s="27"/>
      <c r="G49" s="28"/>
      <c r="H49" s="58"/>
    </row>
    <row r="50" spans="1:8" x14ac:dyDescent="0.25">
      <c r="A50" s="9" t="s">
        <v>64</v>
      </c>
      <c r="B50" s="14" t="s">
        <v>65</v>
      </c>
      <c r="C50" s="10" t="s">
        <v>19</v>
      </c>
      <c r="D50" s="18">
        <v>68.05</v>
      </c>
      <c r="E50" s="10">
        <v>3234</v>
      </c>
      <c r="F50" s="9" t="s">
        <v>29</v>
      </c>
      <c r="G50" s="29" t="s">
        <v>11</v>
      </c>
      <c r="H50" s="57"/>
    </row>
    <row r="51" spans="1:8" ht="27" customHeight="1" thickBot="1" x14ac:dyDescent="0.3">
      <c r="A51" s="23" t="s">
        <v>13</v>
      </c>
      <c r="B51" s="24"/>
      <c r="C51" s="25"/>
      <c r="D51" s="26">
        <f>SUM(D50:D50)</f>
        <v>68.05</v>
      </c>
      <c r="E51" s="25"/>
      <c r="F51" s="27"/>
      <c r="G51" s="28"/>
      <c r="H51" s="58"/>
    </row>
    <row r="52" spans="1:8" x14ac:dyDescent="0.25">
      <c r="A52" s="9" t="s">
        <v>66</v>
      </c>
      <c r="B52" s="14" t="s">
        <v>67</v>
      </c>
      <c r="C52" s="10" t="s">
        <v>19</v>
      </c>
      <c r="D52" s="18">
        <v>222.6</v>
      </c>
      <c r="E52" s="10">
        <v>3221</v>
      </c>
      <c r="F52" s="9" t="s">
        <v>24</v>
      </c>
      <c r="G52" s="29" t="s">
        <v>11</v>
      </c>
      <c r="H52" s="57"/>
    </row>
    <row r="53" spans="1:8" ht="27" customHeight="1" thickBot="1" x14ac:dyDescent="0.3">
      <c r="A53" s="23" t="s">
        <v>13</v>
      </c>
      <c r="B53" s="24"/>
      <c r="C53" s="25"/>
      <c r="D53" s="26">
        <f>SUM(D52:D52)</f>
        <v>222.6</v>
      </c>
      <c r="E53" s="25"/>
      <c r="F53" s="27"/>
      <c r="G53" s="28"/>
      <c r="H53" s="58"/>
    </row>
    <row r="54" spans="1:8" x14ac:dyDescent="0.25">
      <c r="A54" s="9" t="s">
        <v>68</v>
      </c>
      <c r="B54" s="14" t="s">
        <v>69</v>
      </c>
      <c r="C54" s="10" t="s">
        <v>93</v>
      </c>
      <c r="D54" s="18">
        <v>34.380000000000003</v>
      </c>
      <c r="E54" s="10">
        <v>3221</v>
      </c>
      <c r="F54" s="9" t="s">
        <v>24</v>
      </c>
      <c r="G54" s="29" t="s">
        <v>11</v>
      </c>
      <c r="H54" s="57"/>
    </row>
    <row r="55" spans="1:8" ht="27" customHeight="1" thickBot="1" x14ac:dyDescent="0.3">
      <c r="A55" s="23" t="s">
        <v>13</v>
      </c>
      <c r="B55" s="24"/>
      <c r="C55" s="25"/>
      <c r="D55" s="26">
        <f>SUM(D54:D54)</f>
        <v>34.380000000000003</v>
      </c>
      <c r="E55" s="25"/>
      <c r="F55" s="27"/>
      <c r="G55" s="28"/>
      <c r="H55" s="58"/>
    </row>
    <row r="56" spans="1:8" x14ac:dyDescent="0.25">
      <c r="A56" s="9" t="s">
        <v>70</v>
      </c>
      <c r="B56" s="14" t="s">
        <v>71</v>
      </c>
      <c r="C56" s="10" t="s">
        <v>19</v>
      </c>
      <c r="D56" s="18">
        <v>288.77999999999997</v>
      </c>
      <c r="E56" s="10">
        <v>3239</v>
      </c>
      <c r="F56" s="9" t="s">
        <v>12</v>
      </c>
      <c r="G56" s="29" t="s">
        <v>11</v>
      </c>
      <c r="H56" s="57"/>
    </row>
    <row r="57" spans="1:8" ht="27" customHeight="1" thickBot="1" x14ac:dyDescent="0.3">
      <c r="A57" s="23" t="s">
        <v>13</v>
      </c>
      <c r="B57" s="24"/>
      <c r="C57" s="25"/>
      <c r="D57" s="26">
        <f>SUM(D56:D56)</f>
        <v>288.77999999999997</v>
      </c>
      <c r="E57" s="25"/>
      <c r="F57" s="27"/>
      <c r="G57" s="28"/>
      <c r="H57" s="58"/>
    </row>
    <row r="58" spans="1:8" x14ac:dyDescent="0.25">
      <c r="A58" s="9" t="s">
        <v>72</v>
      </c>
      <c r="B58" s="14" t="s">
        <v>73</v>
      </c>
      <c r="C58" s="10" t="s">
        <v>19</v>
      </c>
      <c r="D58" s="18">
        <v>16.579999999999998</v>
      </c>
      <c r="E58" s="10">
        <v>3231</v>
      </c>
      <c r="F58" s="9" t="s">
        <v>10</v>
      </c>
      <c r="G58" s="29" t="s">
        <v>11</v>
      </c>
      <c r="H58" s="57"/>
    </row>
    <row r="59" spans="1:8" ht="27" customHeight="1" thickBot="1" x14ac:dyDescent="0.3">
      <c r="A59" s="23" t="s">
        <v>13</v>
      </c>
      <c r="B59" s="24"/>
      <c r="C59" s="25"/>
      <c r="D59" s="26">
        <f>SUM(D58:D58)</f>
        <v>16.579999999999998</v>
      </c>
      <c r="E59" s="25"/>
      <c r="F59" s="27"/>
      <c r="G59" s="28"/>
      <c r="H59" s="58"/>
    </row>
    <row r="60" spans="1:8" x14ac:dyDescent="0.25">
      <c r="A60" s="9" t="s">
        <v>74</v>
      </c>
      <c r="B60" s="14" t="s">
        <v>75</v>
      </c>
      <c r="C60" s="10" t="s">
        <v>39</v>
      </c>
      <c r="D60" s="18">
        <v>35.69</v>
      </c>
      <c r="E60" s="10">
        <v>3431</v>
      </c>
      <c r="F60" s="9" t="s">
        <v>26</v>
      </c>
      <c r="G60" s="29" t="s">
        <v>11</v>
      </c>
      <c r="H60" s="57"/>
    </row>
    <row r="61" spans="1:8" ht="27" customHeight="1" thickBot="1" x14ac:dyDescent="0.3">
      <c r="A61" s="23" t="s">
        <v>13</v>
      </c>
      <c r="B61" s="24"/>
      <c r="C61" s="25"/>
      <c r="D61" s="26">
        <f>SUM(D60:D60)</f>
        <v>35.69</v>
      </c>
      <c r="E61" s="25"/>
      <c r="F61" s="27"/>
      <c r="G61" s="28"/>
      <c r="H61" s="58"/>
    </row>
    <row r="62" spans="1:8" x14ac:dyDescent="0.25">
      <c r="A62" s="9" t="s">
        <v>76</v>
      </c>
      <c r="B62" s="14" t="s">
        <v>77</v>
      </c>
      <c r="C62" s="10" t="s">
        <v>19</v>
      </c>
      <c r="D62" s="18">
        <v>3657</v>
      </c>
      <c r="E62" s="10">
        <v>3236</v>
      </c>
      <c r="F62" s="9" t="s">
        <v>78</v>
      </c>
      <c r="G62" s="29" t="s">
        <v>11</v>
      </c>
      <c r="H62" s="57"/>
    </row>
    <row r="63" spans="1:8" ht="27" customHeight="1" thickBot="1" x14ac:dyDescent="0.3">
      <c r="A63" s="23" t="s">
        <v>13</v>
      </c>
      <c r="B63" s="24"/>
      <c r="C63" s="25"/>
      <c r="D63" s="26">
        <f>SUM(D62:D62)</f>
        <v>3657</v>
      </c>
      <c r="E63" s="25"/>
      <c r="F63" s="27"/>
      <c r="G63" s="28"/>
      <c r="H63" s="58"/>
    </row>
    <row r="64" spans="1:8" x14ac:dyDescent="0.25">
      <c r="A64" s="9" t="s">
        <v>79</v>
      </c>
      <c r="B64" s="14" t="s">
        <v>80</v>
      </c>
      <c r="C64" s="10" t="s">
        <v>94</v>
      </c>
      <c r="D64" s="18">
        <v>12.58</v>
      </c>
      <c r="E64" s="10">
        <v>3231</v>
      </c>
      <c r="F64" s="9" t="s">
        <v>10</v>
      </c>
      <c r="G64" s="29" t="s">
        <v>11</v>
      </c>
      <c r="H64" s="57"/>
    </row>
    <row r="65" spans="1:8" ht="27" customHeight="1" thickBot="1" x14ac:dyDescent="0.3">
      <c r="A65" s="23" t="s">
        <v>13</v>
      </c>
      <c r="B65" s="24"/>
      <c r="C65" s="25"/>
      <c r="D65" s="26">
        <f>SUM(D64:D64)</f>
        <v>12.58</v>
      </c>
      <c r="E65" s="25"/>
      <c r="F65" s="27"/>
      <c r="G65" s="28"/>
      <c r="H65" s="58"/>
    </row>
    <row r="66" spans="1:8" x14ac:dyDescent="0.25">
      <c r="A66" s="9" t="s">
        <v>81</v>
      </c>
      <c r="B66" s="14" t="s">
        <v>82</v>
      </c>
      <c r="C66" s="10" t="s">
        <v>19</v>
      </c>
      <c r="D66" s="18">
        <v>1192.18</v>
      </c>
      <c r="E66" s="10">
        <v>3223</v>
      </c>
      <c r="F66" s="9" t="s">
        <v>32</v>
      </c>
      <c r="G66" s="29" t="s">
        <v>11</v>
      </c>
      <c r="H66" s="57"/>
    </row>
    <row r="67" spans="1:8" x14ac:dyDescent="0.25">
      <c r="A67" s="9"/>
      <c r="B67" s="14"/>
      <c r="C67" s="10"/>
      <c r="D67" s="18">
        <v>0.81</v>
      </c>
      <c r="E67" s="10">
        <v>3433</v>
      </c>
      <c r="F67" s="9" t="s">
        <v>63</v>
      </c>
      <c r="G67" s="22" t="s">
        <v>11</v>
      </c>
      <c r="H67" s="59"/>
    </row>
    <row r="68" spans="1:8" ht="27" customHeight="1" thickBot="1" x14ac:dyDescent="0.3">
      <c r="A68" s="23" t="s">
        <v>13</v>
      </c>
      <c r="B68" s="24"/>
      <c r="C68" s="25"/>
      <c r="D68" s="26">
        <f>SUM(D66:D67)</f>
        <v>1192.99</v>
      </c>
      <c r="E68" s="25"/>
      <c r="F68" s="27"/>
      <c r="G68" s="28"/>
      <c r="H68" s="58"/>
    </row>
    <row r="69" spans="1:8" x14ac:dyDescent="0.25">
      <c r="A69" s="9" t="s">
        <v>83</v>
      </c>
      <c r="B69" s="14" t="s">
        <v>84</v>
      </c>
      <c r="C69" s="10" t="s">
        <v>19</v>
      </c>
      <c r="D69" s="18">
        <v>330</v>
      </c>
      <c r="E69" s="10">
        <v>3239</v>
      </c>
      <c r="F69" s="9" t="s">
        <v>12</v>
      </c>
      <c r="G69" s="29" t="s">
        <v>11</v>
      </c>
      <c r="H69" s="57"/>
    </row>
    <row r="70" spans="1:8" ht="27" customHeight="1" thickBot="1" x14ac:dyDescent="0.3">
      <c r="A70" s="23" t="s">
        <v>13</v>
      </c>
      <c r="B70" s="24"/>
      <c r="C70" s="25"/>
      <c r="D70" s="26">
        <f>SUM(D69:D69)</f>
        <v>330</v>
      </c>
      <c r="E70" s="25"/>
      <c r="F70" s="27"/>
      <c r="G70" s="28"/>
      <c r="H70" s="58"/>
    </row>
    <row r="71" spans="1:8" ht="27" customHeight="1" x14ac:dyDescent="0.25">
      <c r="A71" s="37" t="s">
        <v>96</v>
      </c>
      <c r="B71" s="38" t="s">
        <v>97</v>
      </c>
      <c r="C71" s="39" t="s">
        <v>19</v>
      </c>
      <c r="D71" s="40">
        <v>350</v>
      </c>
      <c r="E71" s="39">
        <v>3299</v>
      </c>
      <c r="F71" s="41" t="s">
        <v>98</v>
      </c>
      <c r="G71" s="29" t="s">
        <v>11</v>
      </c>
      <c r="H71" s="57"/>
    </row>
    <row r="72" spans="1:8" ht="27" customHeight="1" thickBot="1" x14ac:dyDescent="0.3">
      <c r="A72" s="42"/>
      <c r="B72" s="24"/>
      <c r="C72" s="25"/>
      <c r="D72" s="26">
        <f>SUM(D71)</f>
        <v>350</v>
      </c>
      <c r="E72" s="25"/>
      <c r="F72" s="27"/>
      <c r="G72" s="28"/>
      <c r="H72" s="58"/>
    </row>
    <row r="73" spans="1:8" ht="27" customHeight="1" x14ac:dyDescent="0.25">
      <c r="A73" s="37" t="s">
        <v>99</v>
      </c>
      <c r="B73" s="38" t="s">
        <v>100</v>
      </c>
      <c r="C73" s="39" t="s">
        <v>19</v>
      </c>
      <c r="D73" s="40">
        <v>51</v>
      </c>
      <c r="E73" s="39">
        <v>3224</v>
      </c>
      <c r="F73" s="41" t="s">
        <v>44</v>
      </c>
      <c r="G73" s="29" t="s">
        <v>11</v>
      </c>
      <c r="H73" s="57"/>
    </row>
    <row r="74" spans="1:8" ht="27" customHeight="1" thickBot="1" x14ac:dyDescent="0.3">
      <c r="A74" s="42"/>
      <c r="B74" s="24"/>
      <c r="C74" s="25"/>
      <c r="D74" s="26">
        <f>SUM(D73)</f>
        <v>51</v>
      </c>
      <c r="E74" s="25"/>
      <c r="F74" s="27"/>
      <c r="G74" s="28"/>
      <c r="H74" s="58"/>
    </row>
    <row r="75" spans="1:8" ht="27" customHeight="1" x14ac:dyDescent="0.25">
      <c r="A75" s="9" t="s">
        <v>101</v>
      </c>
      <c r="B75" s="14" t="s">
        <v>102</v>
      </c>
      <c r="C75" s="10" t="s">
        <v>102</v>
      </c>
      <c r="D75" s="43">
        <f>122.97+180.34+163.96</f>
        <v>467.27</v>
      </c>
      <c r="E75" s="10">
        <v>3237</v>
      </c>
      <c r="F75" s="41" t="s">
        <v>58</v>
      </c>
      <c r="G75" s="29" t="s">
        <v>11</v>
      </c>
      <c r="H75" s="55" t="s">
        <v>105</v>
      </c>
    </row>
    <row r="76" spans="1:8" ht="27" customHeight="1" thickBot="1" x14ac:dyDescent="0.3">
      <c r="A76" s="23" t="s">
        <v>13</v>
      </c>
      <c r="B76" s="24"/>
      <c r="C76" s="25"/>
      <c r="D76" s="44">
        <f>SUM(D75:D75)</f>
        <v>467.27</v>
      </c>
      <c r="E76" s="25"/>
      <c r="F76" s="27"/>
      <c r="G76" s="28"/>
      <c r="H76" s="56"/>
    </row>
    <row r="77" spans="1:8" ht="27" customHeight="1" x14ac:dyDescent="0.25">
      <c r="A77" s="9" t="s">
        <v>103</v>
      </c>
      <c r="B77" s="14" t="s">
        <v>102</v>
      </c>
      <c r="C77" s="10" t="s">
        <v>102</v>
      </c>
      <c r="D77" s="43">
        <f>121.52+127.03+186.28+169.38</f>
        <v>604.21</v>
      </c>
      <c r="E77" s="10">
        <v>3237</v>
      </c>
      <c r="F77" s="41" t="s">
        <v>58</v>
      </c>
      <c r="G77" s="29" t="s">
        <v>11</v>
      </c>
      <c r="H77" s="55" t="s">
        <v>104</v>
      </c>
    </row>
    <row r="78" spans="1:8" ht="35.25" customHeight="1" thickBot="1" x14ac:dyDescent="0.3">
      <c r="A78" s="23" t="s">
        <v>13</v>
      </c>
      <c r="B78" s="24"/>
      <c r="C78" s="25"/>
      <c r="D78" s="45">
        <f>SUM(D77:D77)</f>
        <v>604.21</v>
      </c>
      <c r="E78" s="25"/>
      <c r="F78" s="27"/>
      <c r="G78" s="28"/>
      <c r="H78" s="56"/>
    </row>
    <row r="79" spans="1:8" ht="35.25" customHeight="1" x14ac:dyDescent="0.25">
      <c r="A79" s="46"/>
      <c r="B79" s="38"/>
      <c r="C79" s="39"/>
      <c r="D79" s="43">
        <v>4255.4399999999996</v>
      </c>
      <c r="E79" s="39">
        <v>3239</v>
      </c>
      <c r="F79" s="41" t="s">
        <v>12</v>
      </c>
      <c r="G79" s="29" t="s">
        <v>11</v>
      </c>
      <c r="H79" s="52" t="s">
        <v>106</v>
      </c>
    </row>
    <row r="80" spans="1:8" ht="35.25" customHeight="1" thickBot="1" x14ac:dyDescent="0.3">
      <c r="A80" s="42" t="s">
        <v>13</v>
      </c>
      <c r="B80" s="24"/>
      <c r="C80" s="25"/>
      <c r="D80" s="45">
        <f>SUM(D79:D79)</f>
        <v>4255.4399999999996</v>
      </c>
      <c r="E80" s="25"/>
      <c r="F80" s="27"/>
      <c r="G80" s="47"/>
      <c r="H80" s="53"/>
    </row>
    <row r="81" spans="1:8" ht="35.25" customHeight="1" x14ac:dyDescent="0.25">
      <c r="A81" s="9"/>
      <c r="B81" s="14"/>
      <c r="C81" s="10"/>
      <c r="D81" s="18">
        <v>1675.32</v>
      </c>
      <c r="E81" s="10">
        <v>3291</v>
      </c>
      <c r="F81" s="48" t="s">
        <v>107</v>
      </c>
      <c r="G81" s="22" t="s">
        <v>11</v>
      </c>
      <c r="H81" s="52" t="s">
        <v>108</v>
      </c>
    </row>
    <row r="82" spans="1:8" ht="35.25" customHeight="1" thickBot="1" x14ac:dyDescent="0.3">
      <c r="A82" s="23" t="s">
        <v>13</v>
      </c>
      <c r="B82" s="24"/>
      <c r="C82" s="25"/>
      <c r="D82" s="26">
        <f>SUM(D81:D81)</f>
        <v>1675.32</v>
      </c>
      <c r="E82" s="25"/>
      <c r="F82" s="27"/>
      <c r="G82" s="28"/>
      <c r="H82" s="54"/>
    </row>
    <row r="83" spans="1:8" ht="35.25" customHeight="1" x14ac:dyDescent="0.25">
      <c r="A83" s="9"/>
      <c r="B83" s="14"/>
      <c r="C83" s="10"/>
      <c r="D83" s="43">
        <v>130770.63</v>
      </c>
      <c r="E83" s="10">
        <v>3111</v>
      </c>
      <c r="F83" s="49" t="s">
        <v>109</v>
      </c>
      <c r="G83" s="29" t="s">
        <v>110</v>
      </c>
      <c r="H83" s="50" t="s">
        <v>115</v>
      </c>
    </row>
    <row r="84" spans="1:8" ht="35.25" customHeight="1" thickBot="1" x14ac:dyDescent="0.3">
      <c r="A84" s="23" t="s">
        <v>13</v>
      </c>
      <c r="B84" s="24"/>
      <c r="C84" s="25"/>
      <c r="D84" s="45">
        <f>SUM(D83:D83)</f>
        <v>130770.63</v>
      </c>
      <c r="E84" s="25"/>
      <c r="F84" s="27"/>
      <c r="G84" s="28"/>
      <c r="H84" s="51"/>
    </row>
    <row r="85" spans="1:8" ht="35.25" customHeight="1" x14ac:dyDescent="0.25">
      <c r="A85" s="9"/>
      <c r="B85" s="14"/>
      <c r="C85" s="10"/>
      <c r="D85" s="43">
        <v>1702.37</v>
      </c>
      <c r="E85" s="10">
        <v>3113</v>
      </c>
      <c r="F85" s="49" t="s">
        <v>111</v>
      </c>
      <c r="G85" s="29" t="s">
        <v>110</v>
      </c>
      <c r="H85" s="50" t="s">
        <v>115</v>
      </c>
    </row>
    <row r="86" spans="1:8" ht="35.25" customHeight="1" thickBot="1" x14ac:dyDescent="0.3">
      <c r="A86" s="23" t="s">
        <v>13</v>
      </c>
      <c r="B86" s="24"/>
      <c r="C86" s="25"/>
      <c r="D86" s="45">
        <f>SUM(D85:D85)</f>
        <v>1702.37</v>
      </c>
      <c r="E86" s="25"/>
      <c r="F86" s="27"/>
      <c r="G86" s="28"/>
      <c r="H86" s="51"/>
    </row>
    <row r="87" spans="1:8" ht="35.25" customHeight="1" x14ac:dyDescent="0.25">
      <c r="A87" s="9"/>
      <c r="B87" s="14"/>
      <c r="C87" s="10"/>
      <c r="D87" s="43">
        <v>7309.62</v>
      </c>
      <c r="E87" s="10">
        <v>3114</v>
      </c>
      <c r="F87" s="49" t="s">
        <v>112</v>
      </c>
      <c r="G87" s="29" t="s">
        <v>110</v>
      </c>
      <c r="H87" s="50" t="s">
        <v>115</v>
      </c>
    </row>
    <row r="88" spans="1:8" ht="35.25" customHeight="1" thickBot="1" x14ac:dyDescent="0.3">
      <c r="A88" s="23" t="s">
        <v>13</v>
      </c>
      <c r="B88" s="24"/>
      <c r="C88" s="25"/>
      <c r="D88" s="45">
        <f>SUM(D87:D87)</f>
        <v>7309.62</v>
      </c>
      <c r="E88" s="25"/>
      <c r="F88" s="27"/>
      <c r="G88" s="28"/>
      <c r="H88" s="51"/>
    </row>
    <row r="89" spans="1:8" ht="35.25" customHeight="1" x14ac:dyDescent="0.25">
      <c r="A89" s="9"/>
      <c r="B89" s="14"/>
      <c r="C89" s="10"/>
      <c r="D89" s="43">
        <v>23064.13</v>
      </c>
      <c r="E89" s="10">
        <v>3132</v>
      </c>
      <c r="F89" s="49" t="s">
        <v>113</v>
      </c>
      <c r="G89" s="29" t="s">
        <v>110</v>
      </c>
      <c r="H89" s="50" t="s">
        <v>115</v>
      </c>
    </row>
    <row r="90" spans="1:8" ht="35.25" customHeight="1" thickBot="1" x14ac:dyDescent="0.3">
      <c r="A90" s="23" t="s">
        <v>13</v>
      </c>
      <c r="B90" s="24"/>
      <c r="C90" s="25"/>
      <c r="D90" s="45">
        <f>SUM(D89:D89)</f>
        <v>23064.13</v>
      </c>
      <c r="E90" s="25"/>
      <c r="F90" s="27"/>
      <c r="G90" s="28"/>
      <c r="H90" s="51"/>
    </row>
    <row r="91" spans="1:8" ht="35.25" customHeight="1" x14ac:dyDescent="0.25">
      <c r="A91" s="9"/>
      <c r="B91" s="14"/>
      <c r="C91" s="10"/>
      <c r="D91" s="43">
        <v>2794.04</v>
      </c>
      <c r="E91" s="10">
        <v>3212</v>
      </c>
      <c r="F91" s="49" t="s">
        <v>114</v>
      </c>
      <c r="G91" s="29" t="s">
        <v>110</v>
      </c>
      <c r="H91" s="50" t="s">
        <v>115</v>
      </c>
    </row>
    <row r="92" spans="1:8" ht="35.25" customHeight="1" thickBot="1" x14ac:dyDescent="0.3">
      <c r="A92" s="23" t="s">
        <v>13</v>
      </c>
      <c r="B92" s="24"/>
      <c r="C92" s="25"/>
      <c r="D92" s="45">
        <f>SUM(D91:D91)</f>
        <v>2794.04</v>
      </c>
      <c r="E92" s="25"/>
      <c r="F92" s="27"/>
      <c r="G92" s="28"/>
      <c r="H92" s="51"/>
    </row>
    <row r="93" spans="1:8" ht="35.25" customHeight="1" x14ac:dyDescent="0.25">
      <c r="A93" s="9"/>
      <c r="B93" s="14"/>
      <c r="C93" s="10"/>
      <c r="D93" s="43">
        <v>882.88</v>
      </c>
      <c r="E93" s="10">
        <v>3121</v>
      </c>
      <c r="F93" s="49" t="s">
        <v>116</v>
      </c>
      <c r="G93" s="29" t="s">
        <v>110</v>
      </c>
      <c r="H93" s="50" t="s">
        <v>117</v>
      </c>
    </row>
    <row r="94" spans="1:8" ht="35.25" customHeight="1" thickBot="1" x14ac:dyDescent="0.3">
      <c r="A94" s="23" t="s">
        <v>13</v>
      </c>
      <c r="B94" s="24"/>
      <c r="C94" s="25"/>
      <c r="D94" s="45">
        <f>SUM(D93:D93)</f>
        <v>882.88</v>
      </c>
      <c r="E94" s="25"/>
      <c r="F94" s="27"/>
      <c r="G94" s="28"/>
      <c r="H94" s="51"/>
    </row>
    <row r="95" spans="1:8" ht="15.75" thickBot="1" x14ac:dyDescent="0.3">
      <c r="A95" s="30" t="s">
        <v>85</v>
      </c>
      <c r="B95" s="31"/>
      <c r="C95" s="32"/>
      <c r="D95" s="33">
        <f>SUM(D9,D11,D13,D15,D19,D21,D23,D25,D27,D29,D31,D34,D36,D38,D40,D42,D44,D46,D49,D51,D53,D55,D57,D59,D61,D63,D65,D68,D70,D72,D74,D76,D78,D80,D82,D84,D86,D88,D90,D92,D94)</f>
        <v>263071.23000000004</v>
      </c>
      <c r="E95" s="32"/>
      <c r="F95" s="34"/>
      <c r="G95" s="35"/>
    </row>
    <row r="96" spans="1:8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</sheetData>
  <mergeCells count="41">
    <mergeCell ref="H71:H72"/>
    <mergeCell ref="H73:H74"/>
    <mergeCell ref="H56:H57"/>
    <mergeCell ref="H58:H59"/>
    <mergeCell ref="H60:H61"/>
    <mergeCell ref="H62:H63"/>
    <mergeCell ref="H64:H65"/>
    <mergeCell ref="H50:H51"/>
    <mergeCell ref="H52:H53"/>
    <mergeCell ref="H54:H55"/>
    <mergeCell ref="H66:H68"/>
    <mergeCell ref="H69:H70"/>
    <mergeCell ref="H7:H9"/>
    <mergeCell ref="H10:H11"/>
    <mergeCell ref="H12:H13"/>
    <mergeCell ref="H14:H15"/>
    <mergeCell ref="H16:H19"/>
    <mergeCell ref="H75:H76"/>
    <mergeCell ref="H77:H78"/>
    <mergeCell ref="H30:H31"/>
    <mergeCell ref="H32:H34"/>
    <mergeCell ref="H20:H21"/>
    <mergeCell ref="H22:H23"/>
    <mergeCell ref="H24:H25"/>
    <mergeCell ref="H26:H27"/>
    <mergeCell ref="H28:H29"/>
    <mergeCell ref="H35:H36"/>
    <mergeCell ref="H37:H38"/>
    <mergeCell ref="H39:H40"/>
    <mergeCell ref="H41:H42"/>
    <mergeCell ref="H43:H44"/>
    <mergeCell ref="H45:H46"/>
    <mergeCell ref="H47:H49"/>
    <mergeCell ref="H89:H90"/>
    <mergeCell ref="H91:H92"/>
    <mergeCell ref="H93:H94"/>
    <mergeCell ref="H79:H80"/>
    <mergeCell ref="H81:H82"/>
    <mergeCell ref="H83:H84"/>
    <mergeCell ref="H85:H86"/>
    <mergeCell ref="H87:H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2026-05-18T10:32:55Z</dcterms:modified>
</cp:coreProperties>
</file>